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01纱布" sheetId="1" r:id="rId1"/>
    <sheet name="A02食用酒" sheetId="2" r:id="rId2"/>
    <sheet name="A03食用醋" sheetId="3" r:id="rId3"/>
  </sheets>
  <calcPr calcId="152511"/>
</workbook>
</file>

<file path=xl/calcChain.xml><?xml version="1.0" encoding="utf-8"?>
<calcChain xmlns="http://schemas.openxmlformats.org/spreadsheetml/2006/main">
  <c r="E3" i="3" l="1"/>
  <c r="E3" i="2"/>
  <c r="C8" i="1"/>
  <c r="C7" i="1"/>
  <c r="C9" i="1"/>
  <c r="C5" i="1"/>
  <c r="C4" i="1"/>
  <c r="C3" i="1"/>
</calcChain>
</file>

<file path=xl/sharedStrings.xml><?xml version="1.0" encoding="utf-8"?>
<sst xmlns="http://schemas.openxmlformats.org/spreadsheetml/2006/main" count="53" uniqueCount="27">
  <si>
    <t>规格</t>
  </si>
  <si>
    <t>数量</t>
  </si>
  <si>
    <t>单价</t>
  </si>
  <si>
    <t>单位</t>
  </si>
  <si>
    <t>布料、密度</t>
  </si>
  <si>
    <t>沙布片</t>
  </si>
  <si>
    <t>34*48</t>
  </si>
  <si>
    <t>片</t>
  </si>
  <si>
    <t>28*28/21*32</t>
  </si>
  <si>
    <t>34*24</t>
  </si>
  <si>
    <t>33*39</t>
  </si>
  <si>
    <t>毛巾</t>
  </si>
  <si>
    <t>22*22</t>
  </si>
  <si>
    <t>纯棉</t>
  </si>
  <si>
    <t>26*26</t>
  </si>
  <si>
    <t>33*33</t>
  </si>
  <si>
    <t>18*18</t>
  </si>
  <si>
    <t>名称</t>
    <phoneticPr fontId="1" type="noConversion"/>
  </si>
  <si>
    <t>附件五：</t>
    <phoneticPr fontId="1" type="noConversion"/>
  </si>
  <si>
    <t>食用酒</t>
    <phoneticPr fontId="1" type="noConversion"/>
  </si>
  <si>
    <t>合计</t>
    <phoneticPr fontId="1" type="noConversion"/>
  </si>
  <si>
    <t>食用醋</t>
    <phoneticPr fontId="1" type="noConversion"/>
  </si>
  <si>
    <t>L</t>
    <phoneticPr fontId="1" type="noConversion"/>
  </si>
  <si>
    <t>斤</t>
    <phoneticPr fontId="1" type="noConversion"/>
  </si>
  <si>
    <t>3.5元/斤</t>
    <phoneticPr fontId="1" type="noConversion"/>
  </si>
  <si>
    <t>1.34元/L</t>
    <phoneticPr fontId="1" type="noConversion"/>
  </si>
  <si>
    <t>附件四-2：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</si>
</sst>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4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A2" sqref="A2"/>
    </sheetView>
  </sheetViews>
  <sheetFormatPr defaultRowHeight="13.5" x14ac:dyDescent="0.15"/>
  <cols>
    <col min="1" max="6" width="20.625" customWidth="1"/>
  </cols>
  <sheetData>
    <row r="1" spans="1:6" ht="20.100000000000001" customHeight="1" x14ac:dyDescent="0.15">
      <c r="A1" s="4" t="s">
        <v>26</v>
      </c>
      <c r="B1" s="4"/>
      <c r="C1" s="4"/>
      <c r="D1" s="4"/>
      <c r="E1" s="4"/>
      <c r="F1" s="4"/>
    </row>
    <row r="2" spans="1:6" ht="39.950000000000003" customHeight="1" x14ac:dyDescent="0.15">
      <c r="A2" s="1" t="s">
        <v>17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1:6" ht="24.95" customHeight="1" x14ac:dyDescent="0.25">
      <c r="A3" s="2" t="s">
        <v>5</v>
      </c>
      <c r="B3" s="3" t="s">
        <v>6</v>
      </c>
      <c r="C3" s="3">
        <f>200*20*3</f>
        <v>12000</v>
      </c>
      <c r="D3" s="3">
        <v>0.61</v>
      </c>
      <c r="E3" s="3" t="s">
        <v>7</v>
      </c>
      <c r="F3" s="3" t="s">
        <v>8</v>
      </c>
    </row>
    <row r="4" spans="1:6" ht="24.95" customHeight="1" x14ac:dyDescent="0.25">
      <c r="A4" s="2" t="s">
        <v>5</v>
      </c>
      <c r="B4" s="3" t="s">
        <v>9</v>
      </c>
      <c r="C4" s="3">
        <f>200*38*1</f>
        <v>7600</v>
      </c>
      <c r="D4" s="3">
        <v>0.41</v>
      </c>
      <c r="E4" s="3" t="s">
        <v>7</v>
      </c>
      <c r="F4" s="3" t="s">
        <v>8</v>
      </c>
    </row>
    <row r="5" spans="1:6" ht="24.95" customHeight="1" x14ac:dyDescent="0.25">
      <c r="A5" s="2" t="s">
        <v>5</v>
      </c>
      <c r="B5" s="3" t="s">
        <v>10</v>
      </c>
      <c r="C5" s="3">
        <f>200*37*1</f>
        <v>7400</v>
      </c>
      <c r="D5" s="3">
        <v>0.52</v>
      </c>
      <c r="E5" s="3" t="s">
        <v>7</v>
      </c>
      <c r="F5" s="3" t="s">
        <v>8</v>
      </c>
    </row>
    <row r="6" spans="1:6" ht="24.95" customHeight="1" x14ac:dyDescent="0.25">
      <c r="A6" s="2" t="s">
        <v>11</v>
      </c>
      <c r="B6" s="3" t="s">
        <v>12</v>
      </c>
      <c r="C6" s="3">
        <v>5000</v>
      </c>
      <c r="D6" s="3">
        <v>1.2</v>
      </c>
      <c r="E6" s="3" t="s">
        <v>7</v>
      </c>
      <c r="F6" s="3" t="s">
        <v>13</v>
      </c>
    </row>
    <row r="7" spans="1:6" ht="24.95" customHeight="1" x14ac:dyDescent="0.25">
      <c r="A7" s="2" t="s">
        <v>5</v>
      </c>
      <c r="B7" s="3" t="s">
        <v>14</v>
      </c>
      <c r="C7" s="3">
        <f>200*20*3</f>
        <v>12000</v>
      </c>
      <c r="D7" s="3">
        <v>0.55000000000000004</v>
      </c>
      <c r="E7" s="3" t="s">
        <v>7</v>
      </c>
      <c r="F7" s="3" t="s">
        <v>8</v>
      </c>
    </row>
    <row r="8" spans="1:6" ht="24.95" customHeight="1" x14ac:dyDescent="0.25">
      <c r="A8" s="2" t="s">
        <v>5</v>
      </c>
      <c r="B8" s="3" t="s">
        <v>15</v>
      </c>
      <c r="C8" s="3">
        <f>200*35*8</f>
        <v>56000</v>
      </c>
      <c r="D8" s="3">
        <v>0.4</v>
      </c>
      <c r="E8" s="3" t="s">
        <v>7</v>
      </c>
      <c r="F8" s="3" t="s">
        <v>8</v>
      </c>
    </row>
    <row r="9" spans="1:6" ht="24.95" customHeight="1" x14ac:dyDescent="0.25">
      <c r="A9" s="2" t="s">
        <v>5</v>
      </c>
      <c r="B9" s="3" t="s">
        <v>16</v>
      </c>
      <c r="C9" s="3">
        <f>200*17*16</f>
        <v>54400</v>
      </c>
      <c r="D9" s="3">
        <v>0.56999999999999995</v>
      </c>
      <c r="E9" s="3" t="s">
        <v>7</v>
      </c>
      <c r="F9" s="3" t="s">
        <v>8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selection activeCell="C4" sqref="C4"/>
    </sheetView>
  </sheetViews>
  <sheetFormatPr defaultRowHeight="13.5" x14ac:dyDescent="0.15"/>
  <cols>
    <col min="1" max="5" width="20.625" customWidth="1"/>
  </cols>
  <sheetData>
    <row r="1" spans="1:5" ht="20.100000000000001" customHeight="1" x14ac:dyDescent="0.15">
      <c r="A1" s="4" t="s">
        <v>18</v>
      </c>
      <c r="B1" s="4"/>
      <c r="C1" s="4"/>
      <c r="D1" s="4"/>
      <c r="E1" s="4"/>
    </row>
    <row r="2" spans="1:5" ht="39.950000000000003" customHeight="1" x14ac:dyDescent="0.15">
      <c r="A2" s="1" t="s">
        <v>17</v>
      </c>
      <c r="B2" s="1" t="s">
        <v>1</v>
      </c>
      <c r="C2" s="1" t="s">
        <v>2</v>
      </c>
      <c r="D2" s="1" t="s">
        <v>3</v>
      </c>
      <c r="E2" s="1" t="s">
        <v>20</v>
      </c>
    </row>
    <row r="3" spans="1:5" ht="39.950000000000003" customHeight="1" x14ac:dyDescent="0.15">
      <c r="A3" s="5" t="s">
        <v>19</v>
      </c>
      <c r="B3" s="6">
        <v>7150</v>
      </c>
      <c r="C3" s="6" t="s">
        <v>24</v>
      </c>
      <c r="D3" s="6" t="s">
        <v>23</v>
      </c>
      <c r="E3" s="6">
        <f>B3*3.5</f>
        <v>25025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selection activeCell="E4" sqref="E4"/>
    </sheetView>
  </sheetViews>
  <sheetFormatPr defaultRowHeight="13.5" x14ac:dyDescent="0.15"/>
  <cols>
    <col min="1" max="5" width="20.625" customWidth="1"/>
  </cols>
  <sheetData>
    <row r="1" spans="1:5" ht="20.100000000000001" customHeight="1" x14ac:dyDescent="0.15">
      <c r="A1" s="4" t="s">
        <v>18</v>
      </c>
      <c r="B1" s="4"/>
      <c r="C1" s="4"/>
      <c r="D1" s="4"/>
      <c r="E1" s="4"/>
    </row>
    <row r="2" spans="1:5" ht="39.950000000000003" customHeight="1" x14ac:dyDescent="0.15">
      <c r="A2" s="1" t="s">
        <v>17</v>
      </c>
      <c r="B2" s="1" t="s">
        <v>1</v>
      </c>
      <c r="C2" s="1" t="s">
        <v>2</v>
      </c>
      <c r="D2" s="1" t="s">
        <v>3</v>
      </c>
      <c r="E2" s="1" t="s">
        <v>20</v>
      </c>
    </row>
    <row r="3" spans="1:5" ht="39.950000000000003" customHeight="1" x14ac:dyDescent="0.15">
      <c r="A3" s="5" t="s">
        <v>21</v>
      </c>
      <c r="B3" s="6">
        <v>7462.7</v>
      </c>
      <c r="C3" s="6" t="s">
        <v>25</v>
      </c>
      <c r="D3" s="6" t="s">
        <v>22</v>
      </c>
      <c r="E3" s="6">
        <f>B3*1.34</f>
        <v>10000.018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A01纱布</vt:lpstr>
      <vt:lpstr>A02食用酒</vt:lpstr>
      <vt:lpstr>A03食用醋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2026-09-14T09:28:35Z</dcterms:modified>
</cp:coreProperties>
</file>